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357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<sst xmlns="http://schemas.openxmlformats.org/spreadsheetml/2006/main" count="186" uniqueCount="126">
  <si>
    <t>внебюджетные источники</t>
  </si>
  <si>
    <t>Повышение энергоэффективности систем освещения методом замены  ламп накаливания высокой мощности  на энергоэффективные</t>
  </si>
  <si>
    <t>Энергоаудит зданий</t>
  </si>
  <si>
    <t>Энергосбережение и повышение энергетической эффективности в жилищном фонде</t>
  </si>
  <si>
    <t>Оснащение многоквартирных жилых домов коллективными приборами учета потребления</t>
  </si>
  <si>
    <t>Снижение объема потребления всех  видов  топливно-энергетических ресурсов</t>
  </si>
  <si>
    <t>Энергоаудит жилых домов</t>
  </si>
  <si>
    <t>Энергосбережение и повышение энергетической эффективности в системах коммунальной инфраструктуры</t>
  </si>
  <si>
    <t>Замена ветхих тепловых сетей</t>
  </si>
  <si>
    <t>Замена ветхих сетей водоснабжения</t>
  </si>
  <si>
    <t>Замена ветхих сетей электроснабжения</t>
  </si>
  <si>
    <t>всего</t>
  </si>
  <si>
    <t>2011 г.</t>
  </si>
  <si>
    <t>2012 г.</t>
  </si>
  <si>
    <t xml:space="preserve">1.  </t>
  </si>
  <si>
    <t>1.1.</t>
  </si>
  <si>
    <t>Сокращение расхода бюджетных средств на возмещение выпадающих  доходов теплоснабжающим организациям при государственном регулировании тарифов на тепловую энергию  для  населения.</t>
  </si>
  <si>
    <t>Сокращение потребления энергоресурсов на собственные  нужды при производстве тепловой энергии и воды</t>
  </si>
  <si>
    <t>Сокращение потерь тепловой и электрической энергии,  воды и природного газа</t>
  </si>
  <si>
    <t>Исполнители</t>
  </si>
  <si>
    <t>Доля учреждений бюджетной сферы оснащенных приборами учета энергоресурсов составит 100%.</t>
  </si>
  <si>
    <t>Определение перечня мероприятий для проведения капитального ремонта зданий</t>
  </si>
  <si>
    <t>Доля многоквартирных домов  оснащенных приборами учета энергоресурсов составит 100%.. Расчет за в соответствии с показаниями таких приборов составит 100%</t>
  </si>
  <si>
    <t>Собственники жилых помещений</t>
  </si>
  <si>
    <t>Собственники жилых помещений, управляющие организации, ТСЖ</t>
  </si>
  <si>
    <t>Снижение среднего удельного расхода энергии в жилых домах и удельного расхода тепла на цели отопления в жилых домах, подключенных к системам централизован­ного теплоснабжения до целевых показателей</t>
  </si>
  <si>
    <t>ресурсоснабжающие организации</t>
  </si>
  <si>
    <t>Сокращение потерь тепловой энергии при передаче ее по сетям до целевых показателей</t>
  </si>
  <si>
    <t>Сокращение потерь воды при передаче ее по сетям до целевых показателей</t>
  </si>
  <si>
    <t>Сокращение потерь электроэнергии  при передаче ее по сетям до целевых показателей</t>
  </si>
  <si>
    <t>2013 г.</t>
  </si>
  <si>
    <t>Мероприятия  программы</t>
  </si>
  <si>
    <t>Получатели бюджетных средств</t>
  </si>
  <si>
    <t xml:space="preserve">Источники финансирования  </t>
  </si>
  <si>
    <t>Ожидаемые результаты</t>
  </si>
  <si>
    <t>Срок  выполнения</t>
  </si>
  <si>
    <t>2.1.</t>
  </si>
  <si>
    <t>Собственники жилых помещений, ресурсоснабжающие организации, энергосервисные организации</t>
  </si>
  <si>
    <t>2.2.</t>
  </si>
  <si>
    <t>Проведение мероприятий по капитальному ремонту и утепление мест общего пользования</t>
  </si>
  <si>
    <t>3.1.</t>
  </si>
  <si>
    <t>3.2.</t>
  </si>
  <si>
    <t>Установка энергоэффективных насосов с частотным регулированием</t>
  </si>
  <si>
    <t>упрвление жилищно-коммунального хозяйства</t>
  </si>
  <si>
    <t>ИТОГО ПО ПРОГРАММЕ</t>
  </si>
  <si>
    <t>1.1.3.</t>
  </si>
  <si>
    <t>1.1.2.</t>
  </si>
  <si>
    <t>1.1.1.</t>
  </si>
  <si>
    <t>1.1.4.</t>
  </si>
  <si>
    <t>3.2.1</t>
  </si>
  <si>
    <t>3.2.2</t>
  </si>
  <si>
    <t>администрация сельского поселения Сосновка</t>
  </si>
  <si>
    <t>Проведение мероприятий по капитальному ремонту и утепление рабочих помещений и мест общего пользования бюджетных зданий</t>
  </si>
  <si>
    <t>В том числе:                           бюджет сельского поселения Сосновка</t>
  </si>
  <si>
    <t>бюджет сельского поселения Сосновка</t>
  </si>
  <si>
    <t>Распорядители бюджетных средств, энергосервисные компании</t>
  </si>
  <si>
    <t xml:space="preserve">ресурсоснабжающие организации </t>
  </si>
  <si>
    <t>Мероприятия по энергосбережению и повышению энергетической эффективности в организациях с участием  муниципального образования сельское поселение Сосновка</t>
  </si>
  <si>
    <t>Замена изношенного оборудования водоочистных сооружений</t>
  </si>
  <si>
    <t>Снижение удельного расхода топлива на выработку тепловой энергии и воды до целевых показателей</t>
  </si>
  <si>
    <t>Снижение удельного расхода топлива на производство воды до целевых показателей</t>
  </si>
  <si>
    <t>В том числе бюджет сельского поселения Сосновка</t>
  </si>
  <si>
    <t>Информирование руководителей муниципальных бюджетных учреждений Белоярского района о необходимости проведения мероприятий по энергосбережению и повышению энергетической эффективности, в том числе о возможности заключения энергосервисных договоров (контрактов) и особенностей их заключения</t>
  </si>
  <si>
    <t>1.1.5.</t>
  </si>
  <si>
    <t>3.2.3</t>
  </si>
  <si>
    <t>Разработка производственных программ организаций коммунального комплекса, с учетом требований энергетической эффективности</t>
  </si>
  <si>
    <t>Выявление непроизводственных расходов при производстве и реализации коммунальных ресурсов. Исключение стоимости  непроизводственных расходов из тарифов на услуги.</t>
  </si>
  <si>
    <t>3.2.4</t>
  </si>
  <si>
    <t>Разработка инвестиционных организаций коммунального комплекса программ, с учетом требований энергетической эффективности</t>
  </si>
  <si>
    <t xml:space="preserve">упрвление жилищно-коммунального хозяйства </t>
  </si>
  <si>
    <t>Изучение возможности использования в качестве источников энергии вторичных энергетических ресурсов и (или) возобновляемых источников энергии</t>
  </si>
  <si>
    <t>Повышение энергобезопасности энергосетевого хозяства</t>
  </si>
  <si>
    <t>3.2.5</t>
  </si>
  <si>
    <t>3.2.6</t>
  </si>
  <si>
    <t>3.2.7</t>
  </si>
  <si>
    <t>Выполнение технико-экономических обоснований по переходу на использование вторичных энергетических ресурсов и (или) возобновляемых источников энергии</t>
  </si>
  <si>
    <t>Исключение нерациональных расходов средств бюджета при выполнении мероприятий по внедрению альтернативных источников энергоснабжения</t>
  </si>
  <si>
    <t>Выявление бесхозяйных объектов недвижимого имущества, используемых для передачи электрической, тепловой энергии и газоснабжения</t>
  </si>
  <si>
    <t>3.2.8</t>
  </si>
  <si>
    <t>3.3.</t>
  </si>
  <si>
    <t>Установление факта бесхозяйных объектов недвижимого имущества, используемых для передачи электрической, тепловой энергии и газоснабжения</t>
  </si>
  <si>
    <t xml:space="preserve">ресурсоснабжающие организации, комитет муниципальной собственности </t>
  </si>
  <si>
    <t>Возможность принятия мер для исключения потерь энергоресурсов при передаче по инженерным сетям</t>
  </si>
  <si>
    <t>3.3.2.</t>
  </si>
  <si>
    <t>3.3.3.</t>
  </si>
  <si>
    <t>Исключение потерь энергоресурсов при передаче по инженерным сетям</t>
  </si>
  <si>
    <t>Создание условий по переходу на более экономичное и экологическое топливо</t>
  </si>
  <si>
    <t>3.3.1.</t>
  </si>
  <si>
    <t>4.1.</t>
  </si>
  <si>
    <t>2011-2013 годы</t>
  </si>
  <si>
    <t>2011 год</t>
  </si>
  <si>
    <t>2012-2013 годы</t>
  </si>
  <si>
    <t>внебюджетные источники (в т.ч.инвестиционная составляющая в надбавке к тарифам на комм.услуги)</t>
  </si>
  <si>
    <t>внебюджетные источники (в т.ч.инвестиционная составляющая в надбавке к тарифам на комм. услуги)</t>
  </si>
  <si>
    <t>внебюджетные источники (в т.ч. инвестиционная составляющая в надбавке к тарифам на комм. услуги)</t>
  </si>
  <si>
    <t>Разработка нормативно-правовых актов Белоярского района направленных на стимулирование энергосбережения и повышения энергетической эффективности</t>
  </si>
  <si>
    <t>Признание права муниципальной собственности и постановка на учет бесхозяйных объектов недвижимого имущества, используемых для передачи электрической, тепловой энергии и газоснабжения</t>
  </si>
  <si>
    <t>Организация порядка пользования выявленных бесхозяйных объектов недвижимого имущества, используемых для передачи электрической, тепловой энергии и газоснабжения</t>
  </si>
  <si>
    <t>Мероприятия по  энергосбережению и повышению его энергетической эффективности, в том числе  замещению бензина используемого транспортными средствами в качестве моторного топлива природным газом в транспортном комплексе</t>
  </si>
  <si>
    <t>Разработка плана по созданию условий для проведения мероприятий по замещению природным газом бензина, используемого транспортными средствами в качестве моторного топлива, разработка нормативных актов.</t>
  </si>
  <si>
    <t>1.1.6.</t>
  </si>
  <si>
    <t>Повышение доли бюджетных учреждений заключивших энергосервисные контракты</t>
  </si>
  <si>
    <t>Снижение затрат на оплату коммунальных услуг. Снижение удельного расхода энергии</t>
  </si>
  <si>
    <t>Снижение расхода электроэнергии учреждениями бюджетной сфера и снижение удельного расхода энергии в целом</t>
  </si>
  <si>
    <t xml:space="preserve">Оснащение бюджетных зданий приборами учета используемых энергетических ресурсов </t>
  </si>
  <si>
    <t>1.1.7.</t>
  </si>
  <si>
    <t>2.</t>
  </si>
  <si>
    <t>2.1.1.</t>
  </si>
  <si>
    <t>3.</t>
  </si>
  <si>
    <t>2.2.2.</t>
  </si>
  <si>
    <t>2.2.1.</t>
  </si>
  <si>
    <t>3.1.1.</t>
  </si>
  <si>
    <t>3.1.2.</t>
  </si>
  <si>
    <t>2011-2012 годы</t>
  </si>
  <si>
    <t>Стимулирование разработки инвестиционных программ, и принятию собственниками жилых помещений мер по энергосбережению</t>
  </si>
  <si>
    <t>Определение необходимых финансовых потребностей организаций коммунального комплекса</t>
  </si>
  <si>
    <t>4.</t>
  </si>
  <si>
    <t>Финансовые затраты на реализацию (тыс.рублей)</t>
  </si>
  <si>
    <t>Оснащение здания муниципального учреждения культуры "Сельский дом культуры "Меридиан" приборами учета используемых энергетических ресурсов</t>
  </si>
  <si>
    <t>Энергоаудит здания муниципального учреждения культуры "Сельский дом культуры "Меридиан"</t>
  </si>
  <si>
    <t>_________________</t>
  </si>
  <si>
    <t xml:space="preserve">ПРИЛОЖЕНИЕ 2
к долгосрочной целевой программе «Энергосбережение  и повышение  энергетической   эффективности   в  сельском поселении Сосновка»на 2011 - 2013 годы
</t>
  </si>
  <si>
    <t xml:space="preserve">П Е Р Е Ч Е Н Ь
мероприятий по энергосбережению и повышению энергетической эффективности
долгосрочной целевой программы сельского поселения Сосновка «Энергосбережение  и повышение  энергетической   эффективности   в  сельском поселении Сосновка» на 2011 - 2013 годы, в том числе проведение которых возможно и использованием внебюджетных средств, полученных так же с применением регулируемых цен (тарифов)
</t>
  </si>
  <si>
    <t>Мероприятия, направленные на сокращение расходов на оплату за энергоресурсы в  бюджетной сфере</t>
  </si>
  <si>
    <t>№  п/п</t>
  </si>
  <si>
    <t>ПРИЛОЖЕНИЕ 1                                                                                         к постановлению администрации сельского поселения Сосновка от  19 октября 2012 года № 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</si>
</sst>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1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168" fontId="26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9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168" fontId="29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2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68" fontId="22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24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168" fontId="29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8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6" fontId="22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6" fontId="22" fillId="0" borderId="11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168" fontId="26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49" fontId="31" fillId="0" borderId="11" xfId="0" applyNumberFormat="1" applyFont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horizontal="left" vertical="center"/>
    </xf>
    <xf numFmtId="168" fontId="29" fillId="0" borderId="12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34" fillId="0" borderId="11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justify" wrapText="1"/>
    </xf>
    <xf numFmtId="0" fontId="2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zoomScaleSheetLayoutView="70" zoomScalePageLayoutView="0" workbookViewId="0" topLeftCell="A1">
      <selection activeCell="D2" sqref="D2"/>
    </sheetView>
  </sheetViews>
  <sheetFormatPr defaultColWidth="9.140625" defaultRowHeight="15"/>
  <cols>
    <col min="1" max="1" width="5.140625" style="1" customWidth="1"/>
    <col min="2" max="2" width="27.57421875" style="2" customWidth="1"/>
    <col min="3" max="3" width="10.7109375" style="2" customWidth="1"/>
    <col min="4" max="4" width="12.421875" style="3" customWidth="1"/>
    <col min="5" max="5" width="12.57421875" style="2" customWidth="1"/>
    <col min="6" max="6" width="10.7109375" style="2" customWidth="1"/>
    <col min="7" max="7" width="11.140625" style="2" customWidth="1"/>
    <col min="8" max="8" width="10.57421875" style="2" customWidth="1"/>
    <col min="9" max="9" width="9.57421875" style="2" customWidth="1"/>
    <col min="10" max="10" width="13.7109375" style="2" customWidth="1"/>
    <col min="11" max="11" width="27.8515625" style="5" customWidth="1"/>
    <col min="12" max="16384" width="9.140625" style="2" customWidth="1"/>
  </cols>
  <sheetData>
    <row r="1" spans="9:11" ht="63" customHeight="1">
      <c r="I1" s="70" t="s">
        <v>125</v>
      </c>
      <c r="J1" s="70"/>
      <c r="K1" s="70"/>
    </row>
    <row r="2" spans="9:11" ht="56.25" customHeight="1">
      <c r="I2" s="81" t="s">
        <v>121</v>
      </c>
      <c r="J2" s="82"/>
      <c r="K2" s="82"/>
    </row>
    <row r="3" ht="14.25">
      <c r="E3" s="4"/>
    </row>
    <row r="4" spans="2:10" ht="15" customHeight="1">
      <c r="B4" s="86" t="s">
        <v>122</v>
      </c>
      <c r="C4" s="86"/>
      <c r="D4" s="86"/>
      <c r="E4" s="86"/>
      <c r="F4" s="86"/>
      <c r="G4" s="86"/>
      <c r="H4" s="86"/>
      <c r="I4" s="86"/>
      <c r="J4" s="86"/>
    </row>
    <row r="5" spans="2:10" ht="75" customHeight="1">
      <c r="B5" s="86"/>
      <c r="C5" s="86"/>
      <c r="D5" s="86"/>
      <c r="E5" s="86"/>
      <c r="F5" s="86"/>
      <c r="G5" s="86"/>
      <c r="H5" s="86"/>
      <c r="I5" s="86"/>
      <c r="J5" s="86"/>
    </row>
    <row r="7" spans="1:11" ht="24.75" customHeight="1">
      <c r="A7" s="77" t="s">
        <v>124</v>
      </c>
      <c r="B7" s="80" t="s">
        <v>31</v>
      </c>
      <c r="C7" s="80" t="s">
        <v>35</v>
      </c>
      <c r="D7" s="87" t="s">
        <v>19</v>
      </c>
      <c r="E7" s="73" t="s">
        <v>32</v>
      </c>
      <c r="F7" s="80" t="s">
        <v>117</v>
      </c>
      <c r="G7" s="80"/>
      <c r="H7" s="80"/>
      <c r="I7" s="80"/>
      <c r="J7" s="80" t="s">
        <v>33</v>
      </c>
      <c r="K7" s="83" t="s">
        <v>34</v>
      </c>
    </row>
    <row r="8" spans="1:11" ht="14.25">
      <c r="A8" s="78"/>
      <c r="B8" s="80"/>
      <c r="C8" s="80"/>
      <c r="D8" s="87"/>
      <c r="E8" s="73"/>
      <c r="F8" s="80"/>
      <c r="G8" s="80"/>
      <c r="H8" s="80"/>
      <c r="I8" s="80"/>
      <c r="J8" s="80"/>
      <c r="K8" s="84"/>
    </row>
    <row r="9" spans="1:11" ht="14.25">
      <c r="A9" s="78"/>
      <c r="B9" s="80"/>
      <c r="C9" s="80"/>
      <c r="D9" s="87"/>
      <c r="E9" s="73"/>
      <c r="F9" s="80"/>
      <c r="G9" s="80"/>
      <c r="H9" s="80"/>
      <c r="I9" s="80"/>
      <c r="J9" s="80"/>
      <c r="K9" s="84"/>
    </row>
    <row r="10" spans="1:11" ht="14.25">
      <c r="A10" s="78"/>
      <c r="B10" s="80"/>
      <c r="C10" s="80"/>
      <c r="D10" s="87"/>
      <c r="E10" s="73"/>
      <c r="F10" s="71" t="s">
        <v>11</v>
      </c>
      <c r="G10" s="80"/>
      <c r="H10" s="80"/>
      <c r="I10" s="80"/>
      <c r="J10" s="80"/>
      <c r="K10" s="84"/>
    </row>
    <row r="11" spans="1:11" ht="14.25">
      <c r="A11" s="79"/>
      <c r="B11" s="80"/>
      <c r="C11" s="80"/>
      <c r="D11" s="87"/>
      <c r="E11" s="73"/>
      <c r="F11" s="72"/>
      <c r="G11" s="7" t="s">
        <v>12</v>
      </c>
      <c r="H11" s="7" t="s">
        <v>13</v>
      </c>
      <c r="I11" s="7" t="s">
        <v>30</v>
      </c>
      <c r="J11" s="80"/>
      <c r="K11" s="85"/>
    </row>
    <row r="12" spans="1:11" ht="14.25">
      <c r="A12" s="10">
        <v>1</v>
      </c>
      <c r="B12" s="7">
        <v>2</v>
      </c>
      <c r="C12" s="7">
        <v>3</v>
      </c>
      <c r="D12" s="8">
        <v>4</v>
      </c>
      <c r="E12" s="7">
        <v>5</v>
      </c>
      <c r="F12" s="7">
        <v>6</v>
      </c>
      <c r="G12" s="7">
        <v>8</v>
      </c>
      <c r="H12" s="7">
        <v>9</v>
      </c>
      <c r="I12" s="7">
        <v>10</v>
      </c>
      <c r="J12" s="7">
        <v>11</v>
      </c>
      <c r="K12" s="11">
        <v>12</v>
      </c>
    </row>
    <row r="13" spans="1:11" s="17" customFormat="1" ht="93" customHeight="1">
      <c r="A13" s="12" t="s">
        <v>14</v>
      </c>
      <c r="B13" s="13" t="s">
        <v>57</v>
      </c>
      <c r="C13" s="14"/>
      <c r="D13" s="15"/>
      <c r="E13" s="14"/>
      <c r="F13" s="16">
        <f>F16</f>
        <v>897.3</v>
      </c>
      <c r="G13" s="16">
        <f>G16</f>
        <v>670.3</v>
      </c>
      <c r="H13" s="16">
        <f>H16</f>
        <v>182</v>
      </c>
      <c r="I13" s="16">
        <f>I16</f>
        <v>45</v>
      </c>
      <c r="J13" s="14"/>
      <c r="K13" s="13"/>
    </row>
    <row r="14" spans="1:11" s="23" customFormat="1" ht="41.25" customHeight="1">
      <c r="A14" s="18"/>
      <c r="B14" s="19" t="s">
        <v>53</v>
      </c>
      <c r="C14" s="20"/>
      <c r="D14" s="21"/>
      <c r="E14" s="20"/>
      <c r="F14" s="22">
        <f>F18+F19+F21+F22</f>
        <v>397.3</v>
      </c>
      <c r="G14" s="22">
        <f>G18+G19+G21+G22</f>
        <v>270.3</v>
      </c>
      <c r="H14" s="22">
        <f>H18+H19+H22</f>
        <v>82</v>
      </c>
      <c r="I14" s="22">
        <f>I18+I19+I22</f>
        <v>45</v>
      </c>
      <c r="J14" s="20"/>
      <c r="K14" s="19"/>
    </row>
    <row r="15" spans="1:11" s="23" customFormat="1" ht="28.5" customHeight="1">
      <c r="A15" s="18"/>
      <c r="B15" s="19" t="s">
        <v>0</v>
      </c>
      <c r="C15" s="20"/>
      <c r="D15" s="21"/>
      <c r="E15" s="20"/>
      <c r="F15" s="22">
        <f>F13-F14</f>
        <v>499.99999999999994</v>
      </c>
      <c r="G15" s="22">
        <f>G13-G14</f>
        <v>399.99999999999994</v>
      </c>
      <c r="H15" s="22">
        <f>H13-H14</f>
        <v>100</v>
      </c>
      <c r="I15" s="22">
        <f>I13-I14</f>
        <v>0</v>
      </c>
      <c r="J15" s="20"/>
      <c r="K15" s="19"/>
    </row>
    <row r="16" spans="1:11" ht="46.5" customHeight="1">
      <c r="A16" s="10" t="s">
        <v>15</v>
      </c>
      <c r="B16" s="11" t="s">
        <v>123</v>
      </c>
      <c r="C16" s="24"/>
      <c r="D16" s="25"/>
      <c r="E16" s="24"/>
      <c r="F16" s="26">
        <f aca="true" t="shared" si="0" ref="F16:F22">G16+H16+I16</f>
        <v>897.3</v>
      </c>
      <c r="G16" s="26">
        <f>G17+G18+G19+G20+G21+G22</f>
        <v>670.3</v>
      </c>
      <c r="H16" s="26">
        <f>H17+H18+H19+H20+H21+H22</f>
        <v>182</v>
      </c>
      <c r="I16" s="26">
        <f>I17+I18+I19+I20+I21+I22</f>
        <v>45</v>
      </c>
      <c r="J16" s="24"/>
      <c r="K16" s="11"/>
    </row>
    <row r="17" spans="1:11" ht="57" customHeight="1">
      <c r="A17" s="6" t="s">
        <v>47</v>
      </c>
      <c r="B17" s="27" t="s">
        <v>104</v>
      </c>
      <c r="C17" s="28" t="s">
        <v>90</v>
      </c>
      <c r="D17" s="8" t="s">
        <v>55</v>
      </c>
      <c r="E17" s="29"/>
      <c r="F17" s="30">
        <f t="shared" si="0"/>
        <v>300</v>
      </c>
      <c r="G17" s="30">
        <v>300</v>
      </c>
      <c r="H17" s="30">
        <v>0</v>
      </c>
      <c r="I17" s="30">
        <v>0</v>
      </c>
      <c r="J17" s="25" t="s">
        <v>0</v>
      </c>
      <c r="K17" s="31" t="s">
        <v>20</v>
      </c>
    </row>
    <row r="18" spans="1:11" ht="90" customHeight="1">
      <c r="A18" s="6" t="s">
        <v>46</v>
      </c>
      <c r="B18" s="27" t="s">
        <v>118</v>
      </c>
      <c r="C18" s="28" t="s">
        <v>90</v>
      </c>
      <c r="D18" s="29" t="s">
        <v>51</v>
      </c>
      <c r="E18" s="29" t="s">
        <v>51</v>
      </c>
      <c r="F18" s="30">
        <f t="shared" si="0"/>
        <v>150</v>
      </c>
      <c r="G18" s="30">
        <v>150</v>
      </c>
      <c r="H18" s="30">
        <v>0</v>
      </c>
      <c r="I18" s="30">
        <v>0</v>
      </c>
      <c r="J18" s="32" t="s">
        <v>54</v>
      </c>
      <c r="K18" s="31" t="s">
        <v>20</v>
      </c>
    </row>
    <row r="19" spans="1:11" ht="73.5" customHeight="1">
      <c r="A19" s="10" t="s">
        <v>45</v>
      </c>
      <c r="B19" s="11" t="s">
        <v>1</v>
      </c>
      <c r="C19" s="24" t="s">
        <v>113</v>
      </c>
      <c r="D19" s="8" t="s">
        <v>51</v>
      </c>
      <c r="E19" s="8" t="s">
        <v>51</v>
      </c>
      <c r="F19" s="34">
        <f t="shared" si="0"/>
        <v>80.3</v>
      </c>
      <c r="G19" s="34">
        <v>40.3</v>
      </c>
      <c r="H19" s="34">
        <v>40</v>
      </c>
      <c r="I19" s="34">
        <v>0</v>
      </c>
      <c r="J19" s="25" t="s">
        <v>54</v>
      </c>
      <c r="K19" s="33" t="s">
        <v>103</v>
      </c>
    </row>
    <row r="20" spans="1:11" ht="57" customHeight="1">
      <c r="A20" s="10" t="s">
        <v>48</v>
      </c>
      <c r="B20" s="11" t="s">
        <v>2</v>
      </c>
      <c r="C20" s="24" t="s">
        <v>89</v>
      </c>
      <c r="D20" s="8" t="s">
        <v>55</v>
      </c>
      <c r="E20" s="25"/>
      <c r="F20" s="34">
        <f t="shared" si="0"/>
        <v>200</v>
      </c>
      <c r="G20" s="34">
        <v>100</v>
      </c>
      <c r="H20" s="34">
        <v>100</v>
      </c>
      <c r="I20" s="34">
        <v>0</v>
      </c>
      <c r="J20" s="25" t="s">
        <v>0</v>
      </c>
      <c r="K20" s="33" t="s">
        <v>21</v>
      </c>
    </row>
    <row r="21" spans="1:11" ht="57.75" customHeight="1">
      <c r="A21" s="10" t="s">
        <v>63</v>
      </c>
      <c r="B21" s="11" t="s">
        <v>119</v>
      </c>
      <c r="C21" s="24" t="s">
        <v>90</v>
      </c>
      <c r="D21" s="8" t="s">
        <v>51</v>
      </c>
      <c r="E21" s="8" t="s">
        <v>51</v>
      </c>
      <c r="F21" s="34">
        <f t="shared" si="0"/>
        <v>80</v>
      </c>
      <c r="G21" s="34">
        <v>80</v>
      </c>
      <c r="H21" s="34">
        <v>0</v>
      </c>
      <c r="I21" s="34">
        <v>0</v>
      </c>
      <c r="J21" s="32" t="s">
        <v>54</v>
      </c>
      <c r="K21" s="33" t="s">
        <v>21</v>
      </c>
    </row>
    <row r="22" spans="1:11" ht="67.5" customHeight="1">
      <c r="A22" s="6" t="s">
        <v>100</v>
      </c>
      <c r="B22" s="11" t="s">
        <v>52</v>
      </c>
      <c r="C22" s="24" t="s">
        <v>91</v>
      </c>
      <c r="D22" s="29" t="s">
        <v>51</v>
      </c>
      <c r="E22" s="29" t="s">
        <v>51</v>
      </c>
      <c r="F22" s="30">
        <f t="shared" si="0"/>
        <v>87</v>
      </c>
      <c r="G22" s="34">
        <v>0</v>
      </c>
      <c r="H22" s="34">
        <v>42</v>
      </c>
      <c r="I22" s="30">
        <v>45</v>
      </c>
      <c r="J22" s="25" t="s">
        <v>54</v>
      </c>
      <c r="K22" s="31" t="s">
        <v>102</v>
      </c>
    </row>
    <row r="23" spans="1:11" ht="145.5" customHeight="1">
      <c r="A23" s="35" t="s">
        <v>105</v>
      </c>
      <c r="B23" s="36" t="s">
        <v>62</v>
      </c>
      <c r="C23" s="7" t="s">
        <v>89</v>
      </c>
      <c r="D23" s="8" t="s">
        <v>51</v>
      </c>
      <c r="E23" s="37"/>
      <c r="F23" s="69">
        <v>0</v>
      </c>
      <c r="G23" s="69">
        <v>0</v>
      </c>
      <c r="H23" s="69">
        <v>0</v>
      </c>
      <c r="I23" s="69">
        <v>0</v>
      </c>
      <c r="J23" s="38"/>
      <c r="K23" s="39" t="s">
        <v>101</v>
      </c>
    </row>
    <row r="24" spans="1:11" s="17" customFormat="1" ht="51.75" customHeight="1">
      <c r="A24" s="12" t="s">
        <v>106</v>
      </c>
      <c r="B24" s="13" t="s">
        <v>3</v>
      </c>
      <c r="C24" s="14"/>
      <c r="D24" s="40"/>
      <c r="E24" s="15"/>
      <c r="F24" s="16">
        <f>G24+H24+I24</f>
        <v>5900</v>
      </c>
      <c r="G24" s="16">
        <f>G27+G29</f>
        <v>1600</v>
      </c>
      <c r="H24" s="16">
        <f>H27+H29</f>
        <v>2150</v>
      </c>
      <c r="I24" s="16">
        <f>I27+I29</f>
        <v>2150</v>
      </c>
      <c r="J24" s="15"/>
      <c r="K24" s="41"/>
    </row>
    <row r="25" spans="1:11" s="23" customFormat="1" ht="42.75" customHeight="1">
      <c r="A25" s="18"/>
      <c r="B25" s="19" t="s">
        <v>53</v>
      </c>
      <c r="C25" s="20"/>
      <c r="D25" s="42"/>
      <c r="E25" s="21"/>
      <c r="F25" s="22">
        <f>G25+H25+I25</f>
        <v>0</v>
      </c>
      <c r="G25" s="22">
        <v>0</v>
      </c>
      <c r="H25" s="22">
        <v>0</v>
      </c>
      <c r="I25" s="22">
        <v>0</v>
      </c>
      <c r="J25" s="21"/>
      <c r="K25" s="43"/>
    </row>
    <row r="26" spans="1:11" s="23" customFormat="1" ht="42.75" customHeight="1">
      <c r="A26" s="18"/>
      <c r="B26" s="19" t="s">
        <v>0</v>
      </c>
      <c r="C26" s="20"/>
      <c r="D26" s="42"/>
      <c r="E26" s="21"/>
      <c r="F26" s="22">
        <f>F24-F25</f>
        <v>5900</v>
      </c>
      <c r="G26" s="22">
        <f>G24-G25</f>
        <v>1600</v>
      </c>
      <c r="H26" s="22">
        <f>H24-H25</f>
        <v>2150</v>
      </c>
      <c r="I26" s="22">
        <f>I24-I25</f>
        <v>2150</v>
      </c>
      <c r="J26" s="21"/>
      <c r="K26" s="43"/>
    </row>
    <row r="27" spans="1:11" ht="101.25" customHeight="1">
      <c r="A27" s="10" t="s">
        <v>36</v>
      </c>
      <c r="B27" s="11" t="s">
        <v>16</v>
      </c>
      <c r="C27" s="24"/>
      <c r="D27" s="8"/>
      <c r="E27" s="25"/>
      <c r="F27" s="26">
        <f>G27+H27+I27</f>
        <v>1200</v>
      </c>
      <c r="G27" s="26">
        <f>G28</f>
        <v>400</v>
      </c>
      <c r="H27" s="26">
        <f>H28</f>
        <v>400</v>
      </c>
      <c r="I27" s="26">
        <f>I28</f>
        <v>400</v>
      </c>
      <c r="J27" s="25"/>
      <c r="K27" s="33"/>
    </row>
    <row r="28" spans="1:11" ht="78.75" customHeight="1">
      <c r="A28" s="10" t="s">
        <v>107</v>
      </c>
      <c r="B28" s="11" t="s">
        <v>4</v>
      </c>
      <c r="C28" s="24" t="s">
        <v>89</v>
      </c>
      <c r="D28" s="8" t="s">
        <v>37</v>
      </c>
      <c r="E28" s="8"/>
      <c r="F28" s="26">
        <f>G28+H28+I28</f>
        <v>1200</v>
      </c>
      <c r="G28" s="26">
        <v>400</v>
      </c>
      <c r="H28" s="26">
        <v>400</v>
      </c>
      <c r="I28" s="26">
        <v>400</v>
      </c>
      <c r="J28" s="25" t="s">
        <v>0</v>
      </c>
      <c r="K28" s="33" t="s">
        <v>22</v>
      </c>
    </row>
    <row r="29" spans="1:11" ht="38.25" customHeight="1">
      <c r="A29" s="10" t="s">
        <v>38</v>
      </c>
      <c r="B29" s="11" t="s">
        <v>5</v>
      </c>
      <c r="C29" s="24"/>
      <c r="D29" s="8"/>
      <c r="E29" s="25"/>
      <c r="F29" s="26">
        <f>G29+H29+I29</f>
        <v>4700</v>
      </c>
      <c r="G29" s="26">
        <f>G32+G33</f>
        <v>1200</v>
      </c>
      <c r="H29" s="26">
        <f>H32+H33</f>
        <v>1750</v>
      </c>
      <c r="I29" s="26">
        <f>I32+I33</f>
        <v>1750</v>
      </c>
      <c r="J29" s="25"/>
      <c r="K29" s="33"/>
    </row>
    <row r="30" spans="1:11" s="23" customFormat="1" ht="38.25" customHeight="1">
      <c r="A30" s="18"/>
      <c r="B30" s="19" t="s">
        <v>53</v>
      </c>
      <c r="C30" s="20"/>
      <c r="D30" s="42"/>
      <c r="E30" s="21"/>
      <c r="F30" s="26">
        <f>G30+H30+I30</f>
        <v>0</v>
      </c>
      <c r="G30" s="22">
        <v>0</v>
      </c>
      <c r="H30" s="22">
        <v>0</v>
      </c>
      <c r="I30" s="22">
        <v>0</v>
      </c>
      <c r="J30" s="21"/>
      <c r="K30" s="44"/>
    </row>
    <row r="31" spans="1:11" s="23" customFormat="1" ht="38.25" customHeight="1">
      <c r="A31" s="18"/>
      <c r="B31" s="19" t="s">
        <v>0</v>
      </c>
      <c r="C31" s="20"/>
      <c r="D31" s="42"/>
      <c r="E31" s="21"/>
      <c r="F31" s="22">
        <f>F29-F30</f>
        <v>4700</v>
      </c>
      <c r="G31" s="22">
        <f>G29-G30</f>
        <v>1200</v>
      </c>
      <c r="H31" s="22">
        <f>H29-H30</f>
        <v>1750</v>
      </c>
      <c r="I31" s="22">
        <f>I29-I30</f>
        <v>1750</v>
      </c>
      <c r="J31" s="21"/>
      <c r="K31" s="44"/>
    </row>
    <row r="32" spans="1:11" ht="50.25" customHeight="1">
      <c r="A32" s="10" t="s">
        <v>110</v>
      </c>
      <c r="B32" s="11" t="s">
        <v>6</v>
      </c>
      <c r="C32" s="24" t="s">
        <v>89</v>
      </c>
      <c r="D32" s="8" t="s">
        <v>23</v>
      </c>
      <c r="E32" s="8"/>
      <c r="F32" s="34">
        <f>G32+H32+I32</f>
        <v>500</v>
      </c>
      <c r="G32" s="34">
        <v>0</v>
      </c>
      <c r="H32" s="34">
        <v>250</v>
      </c>
      <c r="I32" s="34">
        <v>250</v>
      </c>
      <c r="J32" s="25" t="s">
        <v>0</v>
      </c>
      <c r="K32" s="31" t="s">
        <v>21</v>
      </c>
    </row>
    <row r="33" spans="1:11" ht="103.5" customHeight="1">
      <c r="A33" s="10" t="s">
        <v>109</v>
      </c>
      <c r="B33" s="11" t="s">
        <v>39</v>
      </c>
      <c r="C33" s="24" t="s">
        <v>89</v>
      </c>
      <c r="D33" s="8" t="s">
        <v>24</v>
      </c>
      <c r="E33" s="8"/>
      <c r="F33" s="34">
        <f>G33+H33+I33</f>
        <v>4200</v>
      </c>
      <c r="G33" s="34">
        <v>1200</v>
      </c>
      <c r="H33" s="34">
        <v>1500</v>
      </c>
      <c r="I33" s="34">
        <v>1500</v>
      </c>
      <c r="J33" s="25" t="s">
        <v>0</v>
      </c>
      <c r="K33" s="31" t="s">
        <v>25</v>
      </c>
    </row>
    <row r="34" spans="1:11" s="17" customFormat="1" ht="51.75" customHeight="1">
      <c r="A34" s="12" t="s">
        <v>108</v>
      </c>
      <c r="B34" s="13" t="s">
        <v>7</v>
      </c>
      <c r="C34" s="14"/>
      <c r="D34" s="40"/>
      <c r="E34" s="15"/>
      <c r="F34" s="16">
        <f>G34+H34+I34</f>
        <v>12400</v>
      </c>
      <c r="G34" s="16">
        <f>G37+G40</f>
        <v>4300</v>
      </c>
      <c r="H34" s="16">
        <f>H37+H40</f>
        <v>4300</v>
      </c>
      <c r="I34" s="16">
        <f>I37+I40</f>
        <v>3800</v>
      </c>
      <c r="J34" s="15"/>
      <c r="K34" s="41"/>
    </row>
    <row r="35" spans="1:11" s="23" customFormat="1" ht="44.25" customHeight="1">
      <c r="A35" s="18"/>
      <c r="B35" s="19" t="s">
        <v>53</v>
      </c>
      <c r="C35" s="20"/>
      <c r="D35" s="42"/>
      <c r="E35" s="21"/>
      <c r="F35" s="45">
        <f>G35+H35+I35</f>
        <v>0</v>
      </c>
      <c r="G35" s="22">
        <v>0</v>
      </c>
      <c r="H35" s="22">
        <v>0</v>
      </c>
      <c r="I35" s="22">
        <v>0</v>
      </c>
      <c r="J35" s="21"/>
      <c r="K35" s="43"/>
    </row>
    <row r="36" spans="1:11" s="23" customFormat="1" ht="36.75" customHeight="1">
      <c r="A36" s="18"/>
      <c r="B36" s="19" t="s">
        <v>0</v>
      </c>
      <c r="C36" s="20"/>
      <c r="D36" s="42"/>
      <c r="E36" s="21"/>
      <c r="F36" s="22">
        <f>F34-F35</f>
        <v>12400</v>
      </c>
      <c r="G36" s="22">
        <f>G34-G35</f>
        <v>4300</v>
      </c>
      <c r="H36" s="22">
        <f>H34-H35</f>
        <v>4300</v>
      </c>
      <c r="I36" s="22">
        <f>I34-I35</f>
        <v>3800</v>
      </c>
      <c r="J36" s="21"/>
      <c r="K36" s="43"/>
    </row>
    <row r="37" spans="1:11" ht="50.25" customHeight="1">
      <c r="A37" s="10" t="s">
        <v>40</v>
      </c>
      <c r="B37" s="11" t="s">
        <v>17</v>
      </c>
      <c r="C37" s="24"/>
      <c r="D37" s="8"/>
      <c r="E37" s="25"/>
      <c r="F37" s="26">
        <f aca="true" t="shared" si="1" ref="F37:F43">G37+H37+I37</f>
        <v>5500</v>
      </c>
      <c r="G37" s="26">
        <f>G38+G39</f>
        <v>2000</v>
      </c>
      <c r="H37" s="26">
        <f>H38+H39</f>
        <v>2000</v>
      </c>
      <c r="I37" s="26">
        <f>I38+I39</f>
        <v>1500</v>
      </c>
      <c r="J37" s="25"/>
      <c r="K37" s="33"/>
    </row>
    <row r="38" spans="1:11" ht="48" customHeight="1">
      <c r="A38" s="10" t="s">
        <v>111</v>
      </c>
      <c r="B38" s="11" t="s">
        <v>58</v>
      </c>
      <c r="C38" s="24" t="s">
        <v>113</v>
      </c>
      <c r="D38" s="25" t="s">
        <v>26</v>
      </c>
      <c r="E38" s="38"/>
      <c r="F38" s="34">
        <f t="shared" si="1"/>
        <v>2000</v>
      </c>
      <c r="G38" s="34">
        <v>1000</v>
      </c>
      <c r="H38" s="34">
        <v>1000</v>
      </c>
      <c r="I38" s="34">
        <v>0</v>
      </c>
      <c r="J38" s="25" t="s">
        <v>0</v>
      </c>
      <c r="K38" s="33" t="s">
        <v>60</v>
      </c>
    </row>
    <row r="39" spans="1:11" ht="59.25" customHeight="1">
      <c r="A39" s="10" t="s">
        <v>112</v>
      </c>
      <c r="B39" s="11" t="s">
        <v>42</v>
      </c>
      <c r="C39" s="24" t="s">
        <v>89</v>
      </c>
      <c r="D39" s="25" t="s">
        <v>56</v>
      </c>
      <c r="E39" s="46" t="s">
        <v>43</v>
      </c>
      <c r="F39" s="34">
        <f t="shared" si="1"/>
        <v>3500</v>
      </c>
      <c r="G39" s="34">
        <v>1000</v>
      </c>
      <c r="H39" s="34">
        <v>1000</v>
      </c>
      <c r="I39" s="34">
        <v>1500</v>
      </c>
      <c r="J39" s="25" t="s">
        <v>0</v>
      </c>
      <c r="K39" s="33" t="s">
        <v>59</v>
      </c>
    </row>
    <row r="40" spans="1:11" ht="40.5" customHeight="1">
      <c r="A40" s="10" t="s">
        <v>41</v>
      </c>
      <c r="B40" s="11" t="s">
        <v>18</v>
      </c>
      <c r="C40" s="24"/>
      <c r="D40" s="8"/>
      <c r="E40" s="25"/>
      <c r="F40" s="26">
        <f t="shared" si="1"/>
        <v>6900</v>
      </c>
      <c r="G40" s="26">
        <f>G41+G42+G43</f>
        <v>2300</v>
      </c>
      <c r="H40" s="26">
        <f>H41+H42+H43</f>
        <v>2300</v>
      </c>
      <c r="I40" s="26">
        <f>I41+I42+I43</f>
        <v>2300</v>
      </c>
      <c r="J40" s="25"/>
      <c r="K40" s="33"/>
    </row>
    <row r="41" spans="1:11" ht="79.5" customHeight="1">
      <c r="A41" s="10" t="s">
        <v>49</v>
      </c>
      <c r="B41" s="11" t="s">
        <v>8</v>
      </c>
      <c r="C41" s="24" t="s">
        <v>89</v>
      </c>
      <c r="D41" s="8" t="s">
        <v>26</v>
      </c>
      <c r="E41" s="8"/>
      <c r="F41" s="26">
        <f t="shared" si="1"/>
        <v>4500</v>
      </c>
      <c r="G41" s="26">
        <v>1500</v>
      </c>
      <c r="H41" s="26">
        <v>1500</v>
      </c>
      <c r="I41" s="26">
        <v>1500</v>
      </c>
      <c r="J41" s="25" t="s">
        <v>94</v>
      </c>
      <c r="K41" s="33" t="s">
        <v>27</v>
      </c>
    </row>
    <row r="42" spans="1:11" ht="78" customHeight="1">
      <c r="A42" s="10" t="s">
        <v>50</v>
      </c>
      <c r="B42" s="11" t="s">
        <v>9</v>
      </c>
      <c r="C42" s="24" t="s">
        <v>89</v>
      </c>
      <c r="D42" s="8" t="s">
        <v>26</v>
      </c>
      <c r="E42" s="8"/>
      <c r="F42" s="26">
        <f t="shared" si="1"/>
        <v>1500</v>
      </c>
      <c r="G42" s="26">
        <v>500</v>
      </c>
      <c r="H42" s="26">
        <v>500</v>
      </c>
      <c r="I42" s="26">
        <v>500</v>
      </c>
      <c r="J42" s="25" t="s">
        <v>93</v>
      </c>
      <c r="K42" s="33" t="s">
        <v>28</v>
      </c>
    </row>
    <row r="43" spans="1:11" ht="87.75" customHeight="1">
      <c r="A43" s="6" t="s">
        <v>64</v>
      </c>
      <c r="B43" s="27" t="s">
        <v>10</v>
      </c>
      <c r="C43" s="24" t="s">
        <v>89</v>
      </c>
      <c r="D43" s="29" t="s">
        <v>26</v>
      </c>
      <c r="E43" s="29"/>
      <c r="F43" s="26">
        <f t="shared" si="1"/>
        <v>900</v>
      </c>
      <c r="G43" s="47">
        <v>300</v>
      </c>
      <c r="H43" s="47">
        <v>300</v>
      </c>
      <c r="I43" s="47">
        <v>300</v>
      </c>
      <c r="J43" s="32" t="s">
        <v>92</v>
      </c>
      <c r="K43" s="31" t="s">
        <v>29</v>
      </c>
    </row>
    <row r="44" spans="1:11" s="50" customFormat="1" ht="90.75" customHeight="1">
      <c r="A44" s="48" t="s">
        <v>67</v>
      </c>
      <c r="B44" s="27" t="s">
        <v>65</v>
      </c>
      <c r="C44" s="27" t="s">
        <v>89</v>
      </c>
      <c r="D44" s="29" t="s">
        <v>56</v>
      </c>
      <c r="E44" s="49"/>
      <c r="F44" s="69">
        <v>0</v>
      </c>
      <c r="G44" s="69">
        <v>0</v>
      </c>
      <c r="H44" s="69">
        <v>0</v>
      </c>
      <c r="I44" s="69">
        <v>0</v>
      </c>
      <c r="J44" s="9"/>
      <c r="K44" s="31" t="s">
        <v>66</v>
      </c>
    </row>
    <row r="45" spans="1:11" ht="69" customHeight="1">
      <c r="A45" s="51" t="s">
        <v>72</v>
      </c>
      <c r="B45" s="11" t="s">
        <v>68</v>
      </c>
      <c r="C45" s="27" t="s">
        <v>89</v>
      </c>
      <c r="D45" s="8" t="s">
        <v>56</v>
      </c>
      <c r="E45" s="52"/>
      <c r="F45" s="69">
        <v>0</v>
      </c>
      <c r="G45" s="69">
        <v>0</v>
      </c>
      <c r="H45" s="69">
        <v>0</v>
      </c>
      <c r="I45" s="69">
        <v>0</v>
      </c>
      <c r="J45" s="24"/>
      <c r="K45" s="24" t="s">
        <v>115</v>
      </c>
    </row>
    <row r="46" spans="1:11" ht="69" customHeight="1">
      <c r="A46" s="51" t="s">
        <v>73</v>
      </c>
      <c r="B46" s="11" t="s">
        <v>95</v>
      </c>
      <c r="C46" s="27" t="s">
        <v>89</v>
      </c>
      <c r="D46" s="8" t="s">
        <v>69</v>
      </c>
      <c r="E46" s="52"/>
      <c r="F46" s="69">
        <v>0</v>
      </c>
      <c r="G46" s="69">
        <v>0</v>
      </c>
      <c r="H46" s="69">
        <v>0</v>
      </c>
      <c r="I46" s="69">
        <v>0</v>
      </c>
      <c r="J46" s="24"/>
      <c r="K46" s="24" t="s">
        <v>114</v>
      </c>
    </row>
    <row r="47" spans="1:11" ht="69" customHeight="1">
      <c r="A47" s="48" t="s">
        <v>74</v>
      </c>
      <c r="B47" s="27" t="s">
        <v>70</v>
      </c>
      <c r="C47" s="27" t="s">
        <v>89</v>
      </c>
      <c r="D47" s="29" t="s">
        <v>26</v>
      </c>
      <c r="E47" s="53"/>
      <c r="F47" s="69">
        <v>0</v>
      </c>
      <c r="G47" s="69">
        <v>0</v>
      </c>
      <c r="H47" s="69">
        <v>0</v>
      </c>
      <c r="I47" s="69">
        <v>0</v>
      </c>
      <c r="J47" s="28"/>
      <c r="K47" s="28" t="s">
        <v>71</v>
      </c>
    </row>
    <row r="48" spans="1:11" ht="81" customHeight="1">
      <c r="A48" s="51" t="s">
        <v>78</v>
      </c>
      <c r="B48" s="11" t="s">
        <v>75</v>
      </c>
      <c r="C48" s="27" t="s">
        <v>89</v>
      </c>
      <c r="D48" s="8" t="s">
        <v>26</v>
      </c>
      <c r="E48" s="52"/>
      <c r="F48" s="69">
        <v>0</v>
      </c>
      <c r="G48" s="69">
        <v>0</v>
      </c>
      <c r="H48" s="69">
        <v>0</v>
      </c>
      <c r="I48" s="69">
        <v>0</v>
      </c>
      <c r="J48" s="24"/>
      <c r="K48" s="24" t="s">
        <v>76</v>
      </c>
    </row>
    <row r="49" spans="1:11" ht="69" customHeight="1">
      <c r="A49" s="54" t="s">
        <v>79</v>
      </c>
      <c r="B49" s="27" t="s">
        <v>77</v>
      </c>
      <c r="C49" s="53"/>
      <c r="D49" s="55"/>
      <c r="E49" s="53"/>
      <c r="F49" s="69">
        <v>0</v>
      </c>
      <c r="G49" s="69">
        <v>0</v>
      </c>
      <c r="H49" s="69">
        <v>0</v>
      </c>
      <c r="I49" s="69">
        <v>0</v>
      </c>
      <c r="J49" s="53"/>
      <c r="K49" s="53"/>
    </row>
    <row r="50" spans="1:11" ht="72" customHeight="1">
      <c r="A50" s="56" t="s">
        <v>87</v>
      </c>
      <c r="B50" s="11" t="s">
        <v>80</v>
      </c>
      <c r="C50" s="27" t="s">
        <v>89</v>
      </c>
      <c r="D50" s="8" t="s">
        <v>81</v>
      </c>
      <c r="E50" s="52"/>
      <c r="F50" s="69">
        <v>0</v>
      </c>
      <c r="G50" s="69">
        <v>0</v>
      </c>
      <c r="H50" s="69">
        <v>0</v>
      </c>
      <c r="I50" s="69">
        <v>0</v>
      </c>
      <c r="J50" s="52"/>
      <c r="K50" s="24" t="s">
        <v>82</v>
      </c>
    </row>
    <row r="51" spans="1:11" ht="96" customHeight="1">
      <c r="A51" s="24" t="s">
        <v>83</v>
      </c>
      <c r="B51" s="11" t="s">
        <v>96</v>
      </c>
      <c r="C51" s="27" t="s">
        <v>89</v>
      </c>
      <c r="D51" s="8" t="s">
        <v>51</v>
      </c>
      <c r="E51" s="52"/>
      <c r="F51" s="69">
        <v>0</v>
      </c>
      <c r="G51" s="69">
        <v>0</v>
      </c>
      <c r="H51" s="69">
        <v>0</v>
      </c>
      <c r="I51" s="69">
        <v>0</v>
      </c>
      <c r="J51" s="52"/>
      <c r="K51" s="24" t="s">
        <v>82</v>
      </c>
    </row>
    <row r="52" spans="1:11" ht="83.25" customHeight="1">
      <c r="A52" s="24" t="s">
        <v>84</v>
      </c>
      <c r="B52" s="11" t="s">
        <v>97</v>
      </c>
      <c r="C52" s="27" t="s">
        <v>89</v>
      </c>
      <c r="D52" s="8" t="s">
        <v>51</v>
      </c>
      <c r="E52" s="52"/>
      <c r="F52" s="69">
        <v>0</v>
      </c>
      <c r="G52" s="69">
        <v>0</v>
      </c>
      <c r="H52" s="69">
        <v>0</v>
      </c>
      <c r="I52" s="69">
        <v>0</v>
      </c>
      <c r="J52" s="52"/>
      <c r="K52" s="24" t="s">
        <v>85</v>
      </c>
    </row>
    <row r="53" spans="1:11" ht="124.5" customHeight="1">
      <c r="A53" s="13" t="s">
        <v>116</v>
      </c>
      <c r="B53" s="13" t="s">
        <v>98</v>
      </c>
      <c r="C53" s="52"/>
      <c r="D53" s="57"/>
      <c r="E53" s="52"/>
      <c r="F53" s="52"/>
      <c r="G53" s="7"/>
      <c r="H53" s="7"/>
      <c r="I53" s="7"/>
      <c r="J53" s="52"/>
      <c r="K53" s="52"/>
    </row>
    <row r="54" spans="1:11" ht="96" customHeight="1">
      <c r="A54" s="58" t="s">
        <v>88</v>
      </c>
      <c r="B54" s="11" t="s">
        <v>99</v>
      </c>
      <c r="C54" s="11" t="s">
        <v>89</v>
      </c>
      <c r="D54" s="8" t="s">
        <v>51</v>
      </c>
      <c r="E54" s="52"/>
      <c r="F54" s="69">
        <v>0</v>
      </c>
      <c r="G54" s="69">
        <v>0</v>
      </c>
      <c r="H54" s="69">
        <v>0</v>
      </c>
      <c r="I54" s="69">
        <v>0</v>
      </c>
      <c r="J54" s="52"/>
      <c r="K54" s="24" t="s">
        <v>86</v>
      </c>
    </row>
    <row r="55" spans="1:11" s="17" customFormat="1" ht="24.75" customHeight="1">
      <c r="A55" s="59"/>
      <c r="B55" s="76" t="s">
        <v>44</v>
      </c>
      <c r="C55" s="76"/>
      <c r="D55" s="76"/>
      <c r="E55" s="60"/>
      <c r="F55" s="61">
        <f>G55+H55+I55</f>
        <v>19197.3</v>
      </c>
      <c r="G55" s="61">
        <f aca="true" t="shared" si="2" ref="G55:I57">G34+G24+G13</f>
        <v>6570.3</v>
      </c>
      <c r="H55" s="61">
        <f t="shared" si="2"/>
        <v>6632</v>
      </c>
      <c r="I55" s="61">
        <f t="shared" si="2"/>
        <v>5995</v>
      </c>
      <c r="J55" s="62"/>
      <c r="K55" s="63"/>
    </row>
    <row r="56" spans="1:11" s="23" customFormat="1" ht="15.75">
      <c r="A56" s="64"/>
      <c r="B56" s="75" t="s">
        <v>61</v>
      </c>
      <c r="C56" s="75"/>
      <c r="D56" s="75"/>
      <c r="E56" s="65"/>
      <c r="F56" s="68">
        <f>G56+H56+I56</f>
        <v>397.3</v>
      </c>
      <c r="G56" s="22">
        <f t="shared" si="2"/>
        <v>270.3</v>
      </c>
      <c r="H56" s="22">
        <f t="shared" si="2"/>
        <v>82</v>
      </c>
      <c r="I56" s="22">
        <f t="shared" si="2"/>
        <v>45</v>
      </c>
      <c r="J56" s="66"/>
      <c r="K56" s="67"/>
    </row>
    <row r="57" spans="1:11" s="23" customFormat="1" ht="15.75">
      <c r="A57" s="64"/>
      <c r="B57" s="75" t="s">
        <v>0</v>
      </c>
      <c r="C57" s="75"/>
      <c r="D57" s="75"/>
      <c r="E57" s="65"/>
      <c r="F57" s="22">
        <f>F55-F56</f>
        <v>18800</v>
      </c>
      <c r="G57" s="22">
        <f t="shared" si="2"/>
        <v>6300</v>
      </c>
      <c r="H57" s="22">
        <f t="shared" si="2"/>
        <v>6550</v>
      </c>
      <c r="I57" s="22">
        <f t="shared" si="2"/>
        <v>5950</v>
      </c>
      <c r="J57" s="66"/>
      <c r="K57" s="67"/>
    </row>
    <row r="59" spans="1:11" ht="14.25">
      <c r="A59" s="74" t="s">
        <v>120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</sheetData>
  <sheetProtection/>
  <mergeCells count="17">
    <mergeCell ref="I2:K2"/>
    <mergeCell ref="K7:K11"/>
    <mergeCell ref="J7:J11"/>
    <mergeCell ref="B4:J5"/>
    <mergeCell ref="C7:C11"/>
    <mergeCell ref="B7:B11"/>
    <mergeCell ref="D7:D11"/>
    <mergeCell ref="I1:K1"/>
    <mergeCell ref="F10:F11"/>
    <mergeCell ref="E7:E11"/>
    <mergeCell ref="A59:K59"/>
    <mergeCell ref="B56:D56"/>
    <mergeCell ref="B57:D57"/>
    <mergeCell ref="B55:D55"/>
    <mergeCell ref="A7:A11"/>
    <mergeCell ref="F7:I9"/>
    <mergeCell ref="G10:I10"/>
  </mergeCells>
  <printOptions horizontalCentered="1"/>
  <pageMargins left="0.1968503937007874" right="0.1968503937007874" top="0.7874015748031497" bottom="0.1968503937007874" header="0.15748031496062992" footer="0.1574803149606299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</dc:creator>
  <cp:keywords/>
  <dc:description/>
  <cp:lastModifiedBy>Специалист ОК</cp:lastModifiedBy>
  <cp:lastPrinted>2012-10-17T06:06:55Z</cp:lastPrinted>
  <dcterms:created xsi:type="dcterms:W3CDTF">2010-07-23T11:20:38Z</dcterms:created>
  <dcterms:modified xsi:type="dcterms:W3CDTF">2012-10-17T09:21:20Z</dcterms:modified>
  <cp:category/>
  <cp:version/>
  <cp:contentType/>
  <cp:contentStatus/>
</cp:coreProperties>
</file>